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3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<sst xmlns="http://schemas.openxmlformats.org/spreadsheetml/2006/main" count="40" uniqueCount="33">
  <si>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 xml:space="preserve">                                 MONTMORENCY COUNTY ROAD COMMISSION</t>
  </si>
  <si>
    <t>EXPENSES</t>
  </si>
  <si>
    <t>BUDGET</t>
  </si>
  <si>
    <t>ACCT NO.</t>
  </si>
  <si>
    <t>DESCRIPTION</t>
  </si>
  <si>
    <t>PRIMARY ROAD</t>
  </si>
  <si>
    <t>Heavy Maintenance</t>
  </si>
  <si>
    <t>Maintenance</t>
  </si>
  <si>
    <t xml:space="preserve"> TOTAL</t>
  </si>
  <si>
    <t>LOCAL ROAD</t>
  </si>
  <si>
    <t>TOTAL</t>
  </si>
  <si>
    <t>EQUIPMENT EXPENSE</t>
  </si>
  <si>
    <t>Direct, Indirect, Operating</t>
  </si>
  <si>
    <t>Less:  Equip. Rental</t>
  </si>
  <si>
    <t>NET</t>
  </si>
  <si>
    <t>ADMINISTRATIVE EXPENSE</t>
  </si>
  <si>
    <t xml:space="preserve"> Administration</t>
  </si>
  <si>
    <t>CAPITAL OUTLAY</t>
  </si>
  <si>
    <t>Capital Outlay</t>
  </si>
  <si>
    <t>Less:  Equip. Retirements</t>
  </si>
  <si>
    <t>Less:  Depreciation &amp; Depletion</t>
  </si>
  <si>
    <t>Less:  Gain on sale of Equipment</t>
  </si>
  <si>
    <t>PRINCIPAL PAYMENTS</t>
  </si>
  <si>
    <t xml:space="preserve"> Principal</t>
  </si>
  <si>
    <t>INTEREST EXPENSE</t>
  </si>
  <si>
    <t>Interest</t>
  </si>
  <si>
    <t>TOTAL EXPENDITURES</t>
  </si>
  <si>
    <t xml:space="preserve">             TOTAL </t>
  </si>
  <si>
    <t>FUND BALANCE ADJUSTMENT</t>
  </si>
  <si>
    <t xml:space="preserve">BUDGET </t>
  </si>
  <si>
    <t>PROPOSED</t>
  </si>
  <si>
    <t>AMENDED</t>
  </si>
  <si>
    <t>2022 AMENDED BUDGET &amp; 2023 PROPOSED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</si>
</sst>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5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5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5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5" fontId="4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28">
      <selection activeCell="F44" sqref="F44"/>
    </sheetView>
  </sheetViews>
  <sheetFormatPr defaultColWidth="10.00390625" defaultRowHeight="12.75"/>
  <cols>
    <col min="1" max="1" width="16.00390625" style="4" customWidth="1"/>
    <col min="2" max="2" width="33.57421875" style="4" customWidth="1"/>
    <col min="3" max="3" width="12.8515625" style="4" customWidth="1"/>
    <col min="4" max="4" width="0" style="4" hidden="1" customWidth="1"/>
    <col min="5" max="5" width="11.8515625" style="4" customWidth="1"/>
    <col min="6" max="6" width="11.57421875" style="4" customWidth="1"/>
    <col min="7" max="7" width="12.7109375" style="4" customWidth="1"/>
    <col min="8" max="16384" width="10.00390625" style="4" customWidth="1"/>
  </cols>
  <sheetData>
    <row r="1" spans="1:2" ht="12.75">
      <c r="A1" s="6"/>
      <c r="B1" s="6" t="s">
        <v>0</v>
      </c>
    </row>
    <row r="2" spans="1:2" ht="12.75">
      <c r="A2" s="6"/>
      <c r="B2" s="20" t="s">
        <v>32</v>
      </c>
    </row>
    <row r="3" spans="1:2" ht="12">
      <c r="A3" s="5"/>
      <c r="B3" s="14"/>
    </row>
    <row r="4" s="1" customFormat="1" ht="12.75">
      <c r="A4" s="2" t="s">
        <v>1</v>
      </c>
    </row>
    <row r="5" spans="1:7" s="1" customFormat="1" ht="12.75">
      <c r="A5" s="2"/>
      <c r="B5" s="2"/>
      <c r="C5" s="16" t="s">
        <v>30</v>
      </c>
      <c r="D5" s="7" t="s">
        <v>30</v>
      </c>
      <c r="E5" s="16" t="s">
        <v>31</v>
      </c>
      <c r="F5" s="21" t="s">
        <v>30</v>
      </c>
      <c r="G5" s="21"/>
    </row>
    <row r="6" spans="1:7" s="1" customFormat="1" ht="12.75">
      <c r="A6" s="2"/>
      <c r="B6" s="2"/>
      <c r="C6" s="16" t="s">
        <v>29</v>
      </c>
      <c r="D6" s="7" t="s">
        <v>2</v>
      </c>
      <c r="E6" s="16" t="s">
        <v>2</v>
      </c>
      <c r="F6" s="21" t="s">
        <v>2</v>
      </c>
      <c r="G6" s="21"/>
    </row>
    <row r="7" spans="1:7" s="2" customFormat="1" ht="12.75">
      <c r="A7" s="7" t="s">
        <v>3</v>
      </c>
      <c r="B7" s="7" t="s">
        <v>4</v>
      </c>
      <c r="C7" s="7">
        <v>2022</v>
      </c>
      <c r="D7" s="7">
        <v>2022</v>
      </c>
      <c r="E7" s="7">
        <v>2022</v>
      </c>
      <c r="F7" s="21">
        <v>2023</v>
      </c>
      <c r="G7" s="18"/>
    </row>
    <row r="8" s="1" customFormat="1" ht="12.75">
      <c r="B8" s="2" t="s">
        <v>5</v>
      </c>
    </row>
    <row r="9" spans="1:7" s="1" customFormat="1" ht="12.75">
      <c r="A9" s="8">
        <v>458</v>
      </c>
      <c r="B9" s="1" t="s">
        <v>6</v>
      </c>
      <c r="C9" s="9">
        <v>2000000</v>
      </c>
      <c r="D9" s="11">
        <v>1450000</v>
      </c>
      <c r="E9" s="9">
        <v>1879491</v>
      </c>
      <c r="F9" s="9">
        <v>1800000</v>
      </c>
      <c r="G9" s="9"/>
    </row>
    <row r="10" spans="1:7" s="1" customFormat="1" ht="12.75">
      <c r="A10" s="8">
        <v>466</v>
      </c>
      <c r="B10" s="1" t="s">
        <v>7</v>
      </c>
      <c r="C10" s="9">
        <v>750000</v>
      </c>
      <c r="D10" s="11">
        <v>700000</v>
      </c>
      <c r="E10" s="9">
        <v>875000</v>
      </c>
      <c r="F10" s="9">
        <v>850000</v>
      </c>
      <c r="G10" s="9"/>
    </row>
    <row r="11" spans="1:5" s="1" customFormat="1" ht="12.75">
      <c r="A11" s="8"/>
      <c r="D11" s="11"/>
      <c r="E11" s="9"/>
    </row>
    <row r="12" spans="2:7" s="2" customFormat="1" ht="12.75">
      <c r="B12" s="10" t="s">
        <v>8</v>
      </c>
      <c r="C12" s="3">
        <f>SUM(C9+C10)</f>
        <v>2750000</v>
      </c>
      <c r="D12" s="3">
        <v>2150000</v>
      </c>
      <c r="E12" s="3">
        <f>SUM(E9+E10)</f>
        <v>2754491</v>
      </c>
      <c r="F12" s="3">
        <f>SUM(F9+F10)</f>
        <v>2650000</v>
      </c>
      <c r="G12" s="3"/>
    </row>
    <row r="13" s="1" customFormat="1" ht="12.75">
      <c r="D13" s="11"/>
    </row>
    <row r="14" spans="2:4" s="1" customFormat="1" ht="12.75">
      <c r="B14" s="2" t="s">
        <v>9</v>
      </c>
      <c r="D14" s="11"/>
    </row>
    <row r="15" spans="1:7" s="1" customFormat="1" ht="12.75">
      <c r="A15" s="8">
        <v>488</v>
      </c>
      <c r="B15" s="1" t="s">
        <v>6</v>
      </c>
      <c r="C15" s="9">
        <v>600000</v>
      </c>
      <c r="D15" s="11">
        <v>500000</v>
      </c>
      <c r="E15" s="9">
        <v>555100</v>
      </c>
      <c r="F15" s="9">
        <v>841720</v>
      </c>
      <c r="G15" s="9"/>
    </row>
    <row r="16" spans="1:7" s="1" customFormat="1" ht="12.75">
      <c r="A16" s="8">
        <v>496</v>
      </c>
      <c r="B16" s="1" t="s">
        <v>7</v>
      </c>
      <c r="C16" s="9">
        <v>1650000</v>
      </c>
      <c r="D16" s="11">
        <v>1550000</v>
      </c>
      <c r="E16" s="9">
        <v>1700300</v>
      </c>
      <c r="F16" s="9">
        <v>1700000</v>
      </c>
      <c r="G16" s="9"/>
    </row>
    <row r="17" spans="1:5" s="1" customFormat="1" ht="12.75">
      <c r="A17" s="8"/>
      <c r="D17" s="11"/>
      <c r="E17" s="9"/>
    </row>
    <row r="18" spans="1:7" s="2" customFormat="1" ht="12.75">
      <c r="A18" s="7"/>
      <c r="B18" s="10" t="s">
        <v>10</v>
      </c>
      <c r="C18" s="3">
        <f>SUM(C15+C16)</f>
        <v>2250000</v>
      </c>
      <c r="D18" s="3">
        <v>2050000</v>
      </c>
      <c r="E18" s="3">
        <f>SUM(E15+E16)</f>
        <v>2255400</v>
      </c>
      <c r="F18" s="3">
        <f>SUM(F15+F16)</f>
        <v>2541720</v>
      </c>
      <c r="G18" s="3"/>
    </row>
    <row r="19" spans="1:4" s="1" customFormat="1" ht="12.75">
      <c r="A19" s="8"/>
      <c r="D19" s="11"/>
    </row>
    <row r="20" spans="1:4" s="1" customFormat="1" ht="12.75">
      <c r="A20" s="8"/>
      <c r="B20" s="2" t="s">
        <v>11</v>
      </c>
      <c r="D20" s="11"/>
    </row>
    <row r="21" spans="1:7" s="1" customFormat="1" ht="12.75">
      <c r="A21" s="8"/>
      <c r="B21" s="1" t="s">
        <v>12</v>
      </c>
      <c r="C21" s="9">
        <v>1150000</v>
      </c>
      <c r="D21" s="11">
        <v>1150000</v>
      </c>
      <c r="E21" s="9">
        <v>1230000</v>
      </c>
      <c r="F21" s="9">
        <v>1200000</v>
      </c>
      <c r="G21" s="9"/>
    </row>
    <row r="22" spans="1:7" s="1" customFormat="1" ht="12.75">
      <c r="A22" s="8"/>
      <c r="B22" s="1" t="s">
        <v>13</v>
      </c>
      <c r="C22" s="9">
        <v>-1300000</v>
      </c>
      <c r="D22" s="11">
        <v>-1300000</v>
      </c>
      <c r="E22" s="9">
        <v>-1425000</v>
      </c>
      <c r="F22" s="9">
        <v>-1350000</v>
      </c>
      <c r="G22" s="9"/>
    </row>
    <row r="23" spans="1:5" s="1" customFormat="1" ht="12.75">
      <c r="A23" s="8"/>
      <c r="D23" s="11"/>
      <c r="E23" s="9"/>
    </row>
    <row r="24" spans="1:7" s="2" customFormat="1" ht="12.75">
      <c r="A24" s="7"/>
      <c r="B24" s="10" t="s">
        <v>14</v>
      </c>
      <c r="C24" s="3">
        <f>SUM(C21+C22)</f>
        <v>-150000</v>
      </c>
      <c r="D24" s="3">
        <v>-150000</v>
      </c>
      <c r="E24" s="3">
        <f>SUM(E21+E22)</f>
        <v>-195000</v>
      </c>
      <c r="F24" s="3">
        <f>SUM(F21+F22)</f>
        <v>-150000</v>
      </c>
      <c r="G24" s="3"/>
    </row>
    <row r="25" spans="1:4" s="1" customFormat="1" ht="12.75">
      <c r="A25" s="8"/>
      <c r="D25" s="11"/>
    </row>
    <row r="26" spans="1:4" s="1" customFormat="1" ht="12.75">
      <c r="A26" s="8"/>
      <c r="B26" s="2" t="s">
        <v>15</v>
      </c>
      <c r="D26" s="11"/>
    </row>
    <row r="27" spans="1:7" s="1" customFormat="1" ht="12.75">
      <c r="A27" s="8">
        <v>515</v>
      </c>
      <c r="B27" s="1" t="s">
        <v>16</v>
      </c>
      <c r="C27" s="15">
        <v>330000</v>
      </c>
      <c r="D27" s="11">
        <v>330000</v>
      </c>
      <c r="E27" s="15">
        <v>315000</v>
      </c>
      <c r="F27" s="15">
        <v>325000</v>
      </c>
      <c r="G27" s="15"/>
    </row>
    <row r="28" spans="1:4" s="1" customFormat="1" ht="12.75">
      <c r="A28" s="8"/>
      <c r="D28" s="11"/>
    </row>
    <row r="29" spans="2:4" s="1" customFormat="1" ht="12.75">
      <c r="B29" s="2" t="s">
        <v>17</v>
      </c>
      <c r="D29" s="11"/>
    </row>
    <row r="30" spans="1:7" s="1" customFormat="1" ht="12.75">
      <c r="A30" s="8">
        <v>900</v>
      </c>
      <c r="B30" s="1" t="s">
        <v>18</v>
      </c>
      <c r="C30" s="9">
        <v>550000</v>
      </c>
      <c r="D30" s="11">
        <v>800000</v>
      </c>
      <c r="E30" s="9">
        <v>489300</v>
      </c>
      <c r="F30" s="9">
        <v>1410000</v>
      </c>
      <c r="G30" s="9"/>
    </row>
    <row r="31" spans="1:4" s="1" customFormat="1" ht="12.75">
      <c r="A31" s="8"/>
      <c r="B31" s="1" t="s">
        <v>19</v>
      </c>
      <c r="D31" s="11"/>
    </row>
    <row r="32" spans="1:7" s="1" customFormat="1" ht="12.75">
      <c r="A32" s="8"/>
      <c r="B32" s="1" t="s">
        <v>20</v>
      </c>
      <c r="C32" s="17">
        <v>-160000</v>
      </c>
      <c r="D32" s="11">
        <v>-160000</v>
      </c>
      <c r="E32" s="17">
        <v>-160000</v>
      </c>
      <c r="F32" s="17">
        <v>-175000</v>
      </c>
      <c r="G32" s="17"/>
    </row>
    <row r="33" spans="1:4" s="1" customFormat="1" ht="12.75">
      <c r="A33" s="8"/>
      <c r="B33" s="1" t="s">
        <v>21</v>
      </c>
      <c r="D33" s="11"/>
    </row>
    <row r="34" spans="1:4" s="1" customFormat="1" ht="12.75">
      <c r="A34" s="8"/>
      <c r="D34" s="11"/>
    </row>
    <row r="35" spans="1:7" s="2" customFormat="1" ht="12.75">
      <c r="A35" s="7"/>
      <c r="B35" s="10" t="s">
        <v>14</v>
      </c>
      <c r="C35" s="3">
        <f>SUM(C30+C32)</f>
        <v>390000</v>
      </c>
      <c r="D35" s="3">
        <v>640000</v>
      </c>
      <c r="E35" s="3">
        <f>SUM(E30+E32)</f>
        <v>329300</v>
      </c>
      <c r="F35" s="3">
        <f>SUM(F30+F32)</f>
        <v>1235000</v>
      </c>
      <c r="G35" s="3"/>
    </row>
    <row r="36" s="1" customFormat="1" ht="12.75">
      <c r="A36" s="8"/>
    </row>
    <row r="37" spans="1:2" s="1" customFormat="1" ht="12.75">
      <c r="A37" s="8"/>
      <c r="B37" s="2" t="s">
        <v>22</v>
      </c>
    </row>
    <row r="38" spans="1:7" s="1" customFormat="1" ht="12.75">
      <c r="A38" s="8">
        <v>991</v>
      </c>
      <c r="B38" s="1" t="s">
        <v>23</v>
      </c>
      <c r="C38" s="9">
        <v>0</v>
      </c>
      <c r="D38" s="11">
        <v>0</v>
      </c>
      <c r="E38" s="9">
        <v>0</v>
      </c>
      <c r="F38" s="9">
        <v>0</v>
      </c>
      <c r="G38" s="9"/>
    </row>
    <row r="39" s="1" customFormat="1" ht="12.75">
      <c r="A39" s="8"/>
    </row>
    <row r="40" spans="1:2" s="1" customFormat="1" ht="12.75">
      <c r="A40" s="8"/>
      <c r="B40" s="2" t="s">
        <v>24</v>
      </c>
    </row>
    <row r="41" spans="1:7" s="1" customFormat="1" ht="12.75">
      <c r="A41" s="8"/>
      <c r="B41" s="1" t="s">
        <v>25</v>
      </c>
      <c r="C41" s="9">
        <v>0</v>
      </c>
      <c r="D41" s="11">
        <v>0</v>
      </c>
      <c r="E41" s="9">
        <v>0</v>
      </c>
      <c r="F41" s="9">
        <v>0</v>
      </c>
      <c r="G41" s="9"/>
    </row>
    <row r="42" s="1" customFormat="1" ht="12.75">
      <c r="A42" s="8"/>
    </row>
    <row r="43" spans="1:7" s="2" customFormat="1" ht="12.75">
      <c r="A43" s="7"/>
      <c r="B43" s="10" t="s">
        <v>26</v>
      </c>
      <c r="C43" s="3">
        <f>SUM(C12+C18+C24+C27+C35+C38+C41)</f>
        <v>5570000</v>
      </c>
      <c r="D43" s="3">
        <v>5020000</v>
      </c>
      <c r="E43" s="3">
        <f>SUM(E12+E18+E24+E27+E35+E38+E41)</f>
        <v>5459191</v>
      </c>
      <c r="F43" s="3">
        <f>SUM(F12+F18+F24+F27+F35+F38+F41)</f>
        <v>6601720</v>
      </c>
      <c r="G43" s="3"/>
    </row>
    <row r="44" ht="12">
      <c r="A44" s="5"/>
    </row>
    <row r="45" spans="1:5" ht="12.75">
      <c r="A45" s="5"/>
      <c r="B45" s="12" t="s">
        <v>28</v>
      </c>
      <c r="D45" s="11"/>
      <c r="E45" s="15"/>
    </row>
    <row r="46" ht="12">
      <c r="A46" s="5"/>
    </row>
    <row r="47" spans="1:8" ht="12.75">
      <c r="A47" s="5"/>
      <c r="B47" s="13" t="s">
        <v>27</v>
      </c>
      <c r="C47" s="3">
        <f>SUM(C12+C18+C24+C27+C35+C38+C41)</f>
        <v>5570000</v>
      </c>
      <c r="D47" s="3">
        <v>5020000</v>
      </c>
      <c r="E47" s="3">
        <f>SUM(E12+E18+E24+E27+E35+E38+E41)</f>
        <v>5459191</v>
      </c>
      <c r="F47" s="3">
        <f>SUM(F12+F18+F24+F27+F35+F38+F41)</f>
        <v>6601720</v>
      </c>
      <c r="G47" s="3"/>
      <c r="H47" s="19"/>
    </row>
    <row r="48" ht="12">
      <c r="A48" s="5"/>
    </row>
    <row r="49" ht="12">
      <c r="A49" s="5"/>
    </row>
    <row r="50" ht="12">
      <c r="A50" s="5"/>
    </row>
    <row r="51" ht="12">
      <c r="A51" s="5"/>
    </row>
    <row r="52" ht="12">
      <c r="A52" s="5"/>
    </row>
  </sheetData>
  <sheetProtection/>
  <printOptions/>
  <pageMargins left="0.75" right="0.5" top="1" bottom="1" header="0.5" footer="0.7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Tina Whitt</cp:lastModifiedBy>
  <cp:lastPrinted>2021-07-19T13:55:22Z</cp:lastPrinted>
  <dcterms:created xsi:type="dcterms:W3CDTF">2013-10-24T11:25:17Z</dcterms:created>
  <dcterms:modified xsi:type="dcterms:W3CDTF">2022-12-23T15:01:06Z</dcterms:modified>
  <cp:category/>
  <cp:version/>
  <cp:contentType/>
  <cp:contentStatus/>
</cp:coreProperties>
</file>